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8195" windowHeight="10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D16" i="1"/>
  <c r="B19" i="1"/>
  <c r="I15" i="1" l="1"/>
  <c r="I14" i="1"/>
  <c r="I13" i="1"/>
  <c r="I12" i="1"/>
  <c r="I11" i="1"/>
  <c r="I10" i="1"/>
  <c r="I9" i="1"/>
  <c r="I8" i="1"/>
  <c r="I7" i="1"/>
  <c r="I6" i="1"/>
  <c r="D8" i="1"/>
  <c r="D9" i="1"/>
  <c r="D10" i="1"/>
  <c r="D15" i="1"/>
  <c r="D14" i="1"/>
  <c r="D12" i="1"/>
  <c r="D11" i="1"/>
  <c r="D7" i="1"/>
  <c r="D6" i="1"/>
  <c r="D13" i="1"/>
  <c r="D19" i="1" l="1"/>
  <c r="I19" i="1"/>
  <c r="D22" i="1" l="1"/>
  <c r="D24" i="1" s="1"/>
</calcChain>
</file>

<file path=xl/sharedStrings.xml><?xml version="1.0" encoding="utf-8"?>
<sst xmlns="http://schemas.openxmlformats.org/spreadsheetml/2006/main" count="55" uniqueCount="43">
  <si>
    <t>Continuous Loads</t>
  </si>
  <si>
    <t>Intermittent Loads</t>
  </si>
  <si>
    <t>Item</t>
  </si>
  <si>
    <t xml:space="preserve">Amperes </t>
  </si>
  <si>
    <t>Hours</t>
  </si>
  <si>
    <t>Amp Hours</t>
  </si>
  <si>
    <t>Naviagtion Lights</t>
  </si>
  <si>
    <t>Blowers</t>
  </si>
  <si>
    <t>VHF</t>
  </si>
  <si>
    <t>GPS/Sonar</t>
  </si>
  <si>
    <t>Engine Instruments</t>
  </si>
  <si>
    <t>Cabin Lights</t>
  </si>
  <si>
    <t>Stereo</t>
  </si>
  <si>
    <t>Head</t>
  </si>
  <si>
    <t>Fresh Water Wash</t>
  </si>
  <si>
    <t>Salt Water Wash</t>
  </si>
  <si>
    <t>Total Continuous</t>
  </si>
  <si>
    <t>Total Intermittent</t>
  </si>
  <si>
    <t>Electrical Load Requirement Worksheet</t>
  </si>
  <si>
    <t>Bilge Pump Center</t>
  </si>
  <si>
    <t>Bilge Pump Bow</t>
  </si>
  <si>
    <t>Bilge Pump Stern</t>
  </si>
  <si>
    <t>Battery Size</t>
  </si>
  <si>
    <t>Total Amp Hours</t>
  </si>
  <si>
    <t>Cabin Water</t>
  </si>
  <si>
    <t>Under Water Lights</t>
  </si>
  <si>
    <t>Circuit Allocation</t>
  </si>
  <si>
    <t>Pump 1</t>
  </si>
  <si>
    <t>Pump 2</t>
  </si>
  <si>
    <t>Pump 3</t>
  </si>
  <si>
    <t>Cabin Panel</t>
  </si>
  <si>
    <t>24 Hour Panel</t>
  </si>
  <si>
    <t>Port Engine</t>
  </si>
  <si>
    <t>Stbd Engine</t>
  </si>
  <si>
    <t>Bridge</t>
  </si>
  <si>
    <t>Fresh Water</t>
  </si>
  <si>
    <t>Salt Water</t>
  </si>
  <si>
    <t>Bridge Panel</t>
  </si>
  <si>
    <t>Nav Lights</t>
  </si>
  <si>
    <t>Spare</t>
  </si>
  <si>
    <t>Stereo/Amp</t>
  </si>
  <si>
    <t>AIS</t>
  </si>
  <si>
    <t>Spotlight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</si>
</sst>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A14" sqref="A14"/>
    </sheetView>
  </sheetViews>
  <sheetFormatPr defaultRowHeight="15" x14ac:dyDescent="0.25"/>
  <cols>
    <col min="1" max="1" width="18.140625" customWidth="1"/>
    <col min="4" max="4" width="11.28515625" customWidth="1"/>
    <col min="5" max="5" width="2" customWidth="1"/>
    <col min="6" max="6" width="18.140625" customWidth="1"/>
    <col min="9" max="9" width="11.28515625" customWidth="1"/>
    <col min="10" max="10" width="2.5703125" customWidth="1"/>
    <col min="14" max="14" width="3.85546875" customWidth="1"/>
    <col min="15" max="15" width="18.7109375" customWidth="1"/>
    <col min="16" max="16" width="6.5703125" customWidth="1"/>
  </cols>
  <sheetData>
    <row r="1" spans="1:16" x14ac:dyDescent="0.25">
      <c r="A1" t="s">
        <v>18</v>
      </c>
    </row>
    <row r="3" spans="1:16" x14ac:dyDescent="0.25">
      <c r="A3" t="s">
        <v>0</v>
      </c>
      <c r="F3" t="s">
        <v>1</v>
      </c>
    </row>
    <row r="4" spans="1:16" x14ac:dyDescent="0.25">
      <c r="A4" t="s">
        <v>2</v>
      </c>
      <c r="B4" t="s">
        <v>3</v>
      </c>
      <c r="C4" t="s">
        <v>4</v>
      </c>
      <c r="D4" t="s">
        <v>5</v>
      </c>
      <c r="F4" t="s">
        <v>2</v>
      </c>
      <c r="G4" t="s">
        <v>3</v>
      </c>
      <c r="H4" t="s">
        <v>4</v>
      </c>
      <c r="I4" t="s">
        <v>5</v>
      </c>
    </row>
    <row r="6" spans="1:16" x14ac:dyDescent="0.25">
      <c r="A6" t="s">
        <v>6</v>
      </c>
      <c r="B6" s="1">
        <v>1</v>
      </c>
      <c r="C6" s="1">
        <v>8</v>
      </c>
      <c r="D6" s="1">
        <f t="shared" ref="D6:D12" si="0">+B6*C6</f>
        <v>8</v>
      </c>
      <c r="F6" t="s">
        <v>11</v>
      </c>
      <c r="G6" s="1">
        <v>1</v>
      </c>
      <c r="H6" s="1">
        <v>3</v>
      </c>
      <c r="I6" s="1">
        <f t="shared" ref="I6:I12" si="1">+G6*H6</f>
        <v>3</v>
      </c>
      <c r="M6" t="s">
        <v>26</v>
      </c>
    </row>
    <row r="7" spans="1:16" x14ac:dyDescent="0.25">
      <c r="A7" t="s">
        <v>20</v>
      </c>
      <c r="B7" s="1">
        <v>8.4</v>
      </c>
      <c r="C7" s="1">
        <v>0</v>
      </c>
      <c r="D7" s="1">
        <f t="shared" si="0"/>
        <v>0</v>
      </c>
      <c r="F7" t="s">
        <v>13</v>
      </c>
      <c r="G7" s="1">
        <v>3</v>
      </c>
      <c r="H7" s="1">
        <v>0.25</v>
      </c>
      <c r="I7" s="1">
        <f t="shared" si="1"/>
        <v>0.75</v>
      </c>
      <c r="N7" t="s">
        <v>31</v>
      </c>
    </row>
    <row r="8" spans="1:16" x14ac:dyDescent="0.25">
      <c r="A8" t="s">
        <v>19</v>
      </c>
      <c r="B8" s="1">
        <v>8.4</v>
      </c>
      <c r="C8" s="1">
        <v>0</v>
      </c>
      <c r="D8" s="1">
        <f t="shared" si="0"/>
        <v>0</v>
      </c>
      <c r="F8" t="s">
        <v>25</v>
      </c>
      <c r="G8" s="1">
        <v>3.6</v>
      </c>
      <c r="H8" s="1">
        <v>3</v>
      </c>
      <c r="I8" s="1">
        <f t="shared" si="1"/>
        <v>10.8</v>
      </c>
      <c r="O8" t="s">
        <v>27</v>
      </c>
      <c r="P8">
        <v>13</v>
      </c>
    </row>
    <row r="9" spans="1:16" x14ac:dyDescent="0.25">
      <c r="A9" t="s">
        <v>21</v>
      </c>
      <c r="B9" s="1">
        <v>8.4</v>
      </c>
      <c r="C9" s="1">
        <v>0.5</v>
      </c>
      <c r="D9" s="1">
        <f t="shared" si="0"/>
        <v>4.2</v>
      </c>
      <c r="F9" t="s">
        <v>42</v>
      </c>
      <c r="G9" s="1">
        <v>15</v>
      </c>
      <c r="H9" s="1">
        <v>0.1</v>
      </c>
      <c r="I9" s="1">
        <f t="shared" si="1"/>
        <v>1.5</v>
      </c>
      <c r="O9" t="s">
        <v>28</v>
      </c>
      <c r="P9">
        <v>13</v>
      </c>
    </row>
    <row r="10" spans="1:16" x14ac:dyDescent="0.25">
      <c r="B10" s="1">
        <v>0</v>
      </c>
      <c r="C10" s="1">
        <v>0</v>
      </c>
      <c r="D10" s="1">
        <f t="shared" si="0"/>
        <v>0</v>
      </c>
      <c r="G10" s="1">
        <v>0</v>
      </c>
      <c r="H10" s="1">
        <v>0</v>
      </c>
      <c r="I10" s="1">
        <f t="shared" si="1"/>
        <v>0</v>
      </c>
      <c r="O10" t="s">
        <v>29</v>
      </c>
      <c r="P10">
        <v>13</v>
      </c>
    </row>
    <row r="11" spans="1:16" x14ac:dyDescent="0.25">
      <c r="A11" t="s">
        <v>7</v>
      </c>
      <c r="B11" s="1">
        <v>20</v>
      </c>
      <c r="C11" s="1">
        <v>0.2</v>
      </c>
      <c r="D11" s="1">
        <f t="shared" si="0"/>
        <v>4</v>
      </c>
      <c r="F11" t="s">
        <v>24</v>
      </c>
      <c r="G11" s="1">
        <v>4</v>
      </c>
      <c r="H11" s="1">
        <v>0.2</v>
      </c>
      <c r="I11" s="1">
        <f t="shared" si="1"/>
        <v>0.8</v>
      </c>
      <c r="N11" t="s">
        <v>30</v>
      </c>
    </row>
    <row r="12" spans="1:16" x14ac:dyDescent="0.25">
      <c r="A12" t="s">
        <v>8</v>
      </c>
      <c r="B12" s="1">
        <v>6</v>
      </c>
      <c r="C12" s="1">
        <v>0.5</v>
      </c>
      <c r="D12" s="1">
        <f t="shared" si="0"/>
        <v>3</v>
      </c>
      <c r="F12" t="s">
        <v>14</v>
      </c>
      <c r="G12" s="1">
        <v>4</v>
      </c>
      <c r="H12" s="1">
        <v>0.25</v>
      </c>
      <c r="I12" s="1">
        <f t="shared" si="1"/>
        <v>1</v>
      </c>
      <c r="O12" t="s">
        <v>32</v>
      </c>
      <c r="P12">
        <v>40</v>
      </c>
    </row>
    <row r="13" spans="1:16" x14ac:dyDescent="0.25">
      <c r="A13" t="s">
        <v>9</v>
      </c>
      <c r="B13" s="1">
        <v>2</v>
      </c>
      <c r="C13" s="1">
        <v>8</v>
      </c>
      <c r="D13" s="1">
        <f>+B13*C13</f>
        <v>16</v>
      </c>
      <c r="F13" t="s">
        <v>15</v>
      </c>
      <c r="G13" s="1">
        <v>4</v>
      </c>
      <c r="H13" s="1">
        <v>0.5</v>
      </c>
      <c r="I13" s="1">
        <f>+G13*H13</f>
        <v>2</v>
      </c>
      <c r="O13" t="s">
        <v>33</v>
      </c>
      <c r="P13">
        <v>40</v>
      </c>
    </row>
    <row r="14" spans="1:16" x14ac:dyDescent="0.25">
      <c r="A14" t="s">
        <v>10</v>
      </c>
      <c r="B14" s="1">
        <v>1.2</v>
      </c>
      <c r="C14" s="1">
        <v>8</v>
      </c>
      <c r="D14" s="1">
        <f t="shared" ref="D14:D16" si="2">+B14*C14</f>
        <v>9.6</v>
      </c>
      <c r="G14" s="1"/>
      <c r="H14" s="1"/>
      <c r="I14" s="1">
        <f t="shared" ref="I14:I15" si="3">+G14*H14</f>
        <v>0</v>
      </c>
      <c r="O14" t="s">
        <v>34</v>
      </c>
      <c r="P14">
        <v>30</v>
      </c>
    </row>
    <row r="15" spans="1:16" x14ac:dyDescent="0.25">
      <c r="A15" t="s">
        <v>41</v>
      </c>
      <c r="B15" s="1">
        <v>0.2</v>
      </c>
      <c r="C15" s="1">
        <v>8</v>
      </c>
      <c r="D15" s="1">
        <f t="shared" si="2"/>
        <v>1.6</v>
      </c>
      <c r="G15" s="1"/>
      <c r="H15" s="1"/>
      <c r="I15" s="1">
        <f t="shared" si="3"/>
        <v>0</v>
      </c>
      <c r="O15" t="s">
        <v>8</v>
      </c>
      <c r="P15">
        <v>20</v>
      </c>
    </row>
    <row r="16" spans="1:16" x14ac:dyDescent="0.25">
      <c r="A16" t="s">
        <v>12</v>
      </c>
      <c r="B16" s="1">
        <v>12.5</v>
      </c>
      <c r="C16" s="1">
        <v>3</v>
      </c>
      <c r="D16" s="1">
        <f t="shared" si="2"/>
        <v>37.5</v>
      </c>
      <c r="G16" s="1"/>
      <c r="H16" s="1"/>
      <c r="I16" s="1"/>
      <c r="O16" t="s">
        <v>40</v>
      </c>
      <c r="P16">
        <v>50</v>
      </c>
    </row>
    <row r="17" spans="1:16" x14ac:dyDescent="0.25">
      <c r="B17" s="1"/>
      <c r="C17" s="1"/>
      <c r="D17" s="1"/>
      <c r="G17" s="1"/>
      <c r="H17" s="1"/>
      <c r="I17" s="1"/>
      <c r="O17" t="s">
        <v>13</v>
      </c>
      <c r="P17">
        <v>3</v>
      </c>
    </row>
    <row r="18" spans="1:16" x14ac:dyDescent="0.25">
      <c r="B18" s="1"/>
      <c r="C18" s="1"/>
      <c r="D18" s="1"/>
      <c r="G18" s="1"/>
      <c r="H18" s="1"/>
      <c r="I18" s="1"/>
      <c r="O18" t="s">
        <v>11</v>
      </c>
    </row>
    <row r="19" spans="1:16" x14ac:dyDescent="0.25">
      <c r="A19" t="s">
        <v>16</v>
      </c>
      <c r="B19" s="1">
        <f>SUM(B6:B16)</f>
        <v>68.100000000000009</v>
      </c>
      <c r="C19" s="1"/>
      <c r="D19" s="1">
        <f>SUM(D6:D16)</f>
        <v>83.9</v>
      </c>
      <c r="F19" t="s">
        <v>17</v>
      </c>
      <c r="G19" s="1">
        <f>SUM(G6:G15)</f>
        <v>34.6</v>
      </c>
      <c r="H19" s="1"/>
      <c r="I19" s="1">
        <f>SUM(I6:I15)</f>
        <v>19.850000000000001</v>
      </c>
      <c r="O19" t="s">
        <v>35</v>
      </c>
    </row>
    <row r="20" spans="1:16" x14ac:dyDescent="0.25">
      <c r="B20" s="1"/>
      <c r="C20" s="1"/>
      <c r="D20" s="1"/>
      <c r="O20" t="s">
        <v>36</v>
      </c>
    </row>
    <row r="21" spans="1:16" x14ac:dyDescent="0.25">
      <c r="B21" s="1"/>
      <c r="C21" s="1"/>
      <c r="D21" s="1"/>
      <c r="O21" t="s">
        <v>25</v>
      </c>
      <c r="P21">
        <v>5</v>
      </c>
    </row>
    <row r="22" spans="1:16" x14ac:dyDescent="0.25">
      <c r="A22" t="s">
        <v>23</v>
      </c>
      <c r="B22" s="1"/>
      <c r="C22" s="1"/>
      <c r="D22" s="1">
        <f>+D19+I19</f>
        <v>103.75</v>
      </c>
      <c r="N22" t="s">
        <v>37</v>
      </c>
    </row>
    <row r="23" spans="1:16" x14ac:dyDescent="0.25">
      <c r="B23" s="1"/>
      <c r="C23" s="1"/>
      <c r="D23" s="1"/>
      <c r="O23" t="s">
        <v>9</v>
      </c>
      <c r="P23">
        <v>5</v>
      </c>
    </row>
    <row r="24" spans="1:16" x14ac:dyDescent="0.25">
      <c r="A24" t="s">
        <v>22</v>
      </c>
      <c r="B24" s="1"/>
      <c r="C24" s="1"/>
      <c r="D24" s="1">
        <f>+D22/0.4</f>
        <v>259.375</v>
      </c>
      <c r="O24" t="s">
        <v>7</v>
      </c>
      <c r="P24">
        <v>20</v>
      </c>
    </row>
    <row r="25" spans="1:16" x14ac:dyDescent="0.25">
      <c r="O25" t="s">
        <v>38</v>
      </c>
      <c r="P25">
        <v>5</v>
      </c>
    </row>
    <row r="26" spans="1:16" x14ac:dyDescent="0.25">
      <c r="O26" t="s">
        <v>42</v>
      </c>
      <c r="P26">
        <v>15</v>
      </c>
    </row>
    <row r="27" spans="1:16" x14ac:dyDescent="0.25">
      <c r="O27" t="s">
        <v>41</v>
      </c>
      <c r="P27">
        <v>2</v>
      </c>
    </row>
    <row r="28" spans="1:16" x14ac:dyDescent="0.25">
      <c r="O28" t="s">
        <v>39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Sloan</dc:creator>
  <cp:lastModifiedBy>Stpehan Sloan</cp:lastModifiedBy>
  <cp:lastPrinted>2013-03-01T18:54:43Z</cp:lastPrinted>
  <dcterms:created xsi:type="dcterms:W3CDTF">2013-01-22T17:13:36Z</dcterms:created>
  <dcterms:modified xsi:type="dcterms:W3CDTF">2016-02-02T02:27:25Z</dcterms:modified>
</cp:coreProperties>
</file>